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zhangh\Downloads\"/>
    </mc:Choice>
  </mc:AlternateContent>
  <xr:revisionPtr revIDLastSave="0" documentId="13_ncr:1_{9F942214-E4D9-4B36-B39A-64485A11FC13}" xr6:coauthVersionLast="47" xr6:coauthVersionMax="47" xr10:uidLastSave="{00000000-0000-0000-0000-000000000000}"/>
  <bookViews>
    <workbookView xWindow="1560" yWindow="1560" windowWidth="21600" windowHeight="11295" xr2:uid="{00000000-000D-0000-FFFF-FFFF00000000}"/>
  </bookViews>
  <sheets>
    <sheet name="Sheet1" sheetId="1" r:id="rId1"/>
  </sheets>
  <calcPr calcId="191028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6" i="1" s="1"/>
  <c r="C15" i="1"/>
  <c r="F16" i="1"/>
  <c r="D13" i="1" l="1"/>
  <c r="D16" i="1" s="1"/>
  <c r="E15" i="1"/>
  <c r="E13" i="1"/>
  <c r="G16" i="1"/>
  <c r="E16" i="1" l="1"/>
</calcChain>
</file>

<file path=xl/sharedStrings.xml><?xml version="1.0" encoding="utf-8"?>
<sst xmlns="http://schemas.openxmlformats.org/spreadsheetml/2006/main" count="14" uniqueCount="14">
  <si>
    <t>Fiduciary Net Position</t>
  </si>
  <si>
    <t>Five Year History</t>
  </si>
  <si>
    <t>Travis County - Public Pension</t>
  </si>
  <si>
    <t>Fiscal Year</t>
  </si>
  <si>
    <t>Additions:</t>
  </si>
  <si>
    <t>Fiduciary Net Position January 1</t>
  </si>
  <si>
    <t>Investment income net of investment expenses</t>
  </si>
  <si>
    <t>Employer contributions</t>
  </si>
  <si>
    <t>Plan member contributions</t>
  </si>
  <si>
    <t>Deductions:</t>
  </si>
  <si>
    <t>Benefit payments/refunds of contributions</t>
  </si>
  <si>
    <t>Administrative expenses</t>
  </si>
  <si>
    <t xml:space="preserve">Other </t>
  </si>
  <si>
    <t>Fiduciary Net Position Dec.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</si>
</sst>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4"/>
      <color theme="1"/>
      <name val="Candara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1" applyNumberFormat="1" applyFont="1"/>
    <xf numFmtId="3" fontId="3" fillId="0" borderId="0" xfId="0" applyNumberFormat="1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0" xfId="0" applyFont="1" applyFill="1"/>
    <xf numFmtId="164" fontId="1" fillId="0" borderId="0" xfId="1" applyNumberFormat="1" applyFont="1" applyFill="1" applyBorder="1" applyAlignment="1">
      <alignment vertical="center"/>
    </xf>
    <xf numFmtId="164" fontId="1" fillId="0" borderId="13" xfId="1" applyNumberFormat="1" applyFont="1" applyFill="1" applyBorder="1" applyAlignment="1">
      <alignment vertical="center"/>
    </xf>
    <xf numFmtId="164" fontId="1" fillId="0" borderId="6" xfId="1" applyNumberFormat="1" applyFont="1" applyFill="1" applyBorder="1" applyAlignment="1">
      <alignment vertical="center"/>
    </xf>
    <xf numFmtId="164" fontId="1" fillId="3" borderId="0" xfId="1" applyNumberFormat="1" applyFont="1" applyFill="1" applyBorder="1" applyAlignment="1">
      <alignment vertical="center"/>
    </xf>
    <xf numFmtId="164" fontId="1" fillId="3" borderId="1" xfId="1" applyNumberFormat="1" applyFont="1" applyFill="1" applyBorder="1" applyAlignment="1">
      <alignment vertical="center"/>
    </xf>
    <xf numFmtId="0" fontId="1" fillId="0" borderId="0" xfId="0" applyFont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3" borderId="11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3" borderId="17" xfId="1" applyNumberFormat="1" applyFont="1" applyFill="1" applyBorder="1" applyAlignment="1">
      <alignment vertical="center"/>
    </xf>
    <xf numFmtId="164" fontId="1" fillId="0" borderId="18" xfId="1" applyNumberFormat="1" applyFont="1" applyFill="1" applyBorder="1" applyAlignment="1">
      <alignment vertical="center"/>
    </xf>
    <xf numFmtId="164" fontId="1" fillId="0" borderId="7" xfId="1" applyNumberFormat="1" applyFont="1" applyFill="1" applyBorder="1" applyAlignment="1">
      <alignment vertical="center"/>
    </xf>
    <xf numFmtId="164" fontId="1" fillId="0" borderId="19" xfId="1" applyNumberFormat="1" applyFont="1" applyFill="1" applyBorder="1" applyAlignment="1">
      <alignment vertical="center"/>
    </xf>
    <xf numFmtId="164" fontId="1" fillId="3" borderId="16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showGridLines="0" tabSelected="1" topLeftCell="B1" workbookViewId="0">
      <selection activeCell="B4" sqref="B4"/>
    </sheetView>
  </sheetViews>
  <sheetFormatPr defaultColWidth="9.140625" defaultRowHeight="15" x14ac:dyDescent="0.25"/>
  <cols>
    <col min="1" max="1" width="12.140625" style="1" customWidth="1"/>
    <col min="2" max="2" width="43.42578125" style="1" customWidth="1"/>
    <col min="3" max="3" width="15.85546875" style="1" customWidth="1"/>
    <col min="4" max="7" width="14.28515625" style="1" bestFit="1" customWidth="1"/>
    <col min="8" max="16384" width="9.140625" style="1"/>
  </cols>
  <sheetData>
    <row r="1" spans="1:7" ht="18.75" x14ac:dyDescent="0.25">
      <c r="A1" s="27" t="s">
        <v>0</v>
      </c>
      <c r="B1" s="28"/>
      <c r="C1" s="28"/>
      <c r="D1" s="28"/>
      <c r="E1" s="28"/>
      <c r="F1" s="28"/>
      <c r="G1" s="28"/>
    </row>
    <row r="2" spans="1:7" x14ac:dyDescent="0.25">
      <c r="A2" s="39" t="s">
        <v>1</v>
      </c>
      <c r="B2" s="40"/>
      <c r="C2" s="40"/>
      <c r="D2" s="40"/>
      <c r="E2" s="40"/>
      <c r="F2" s="40"/>
      <c r="G2" s="40"/>
    </row>
    <row r="3" spans="1:7" ht="15" customHeight="1" x14ac:dyDescent="0.25">
      <c r="A3" s="39" t="s">
        <v>2</v>
      </c>
      <c r="B3" s="40"/>
      <c r="C3" s="40"/>
      <c r="D3" s="40"/>
      <c r="E3" s="40"/>
      <c r="F3" s="40"/>
      <c r="G3" s="40"/>
    </row>
    <row r="4" spans="1:7" x14ac:dyDescent="0.25">
      <c r="A4" s="20"/>
      <c r="B4" s="21"/>
      <c r="C4" s="21"/>
      <c r="D4" s="21"/>
      <c r="E4" s="21"/>
      <c r="F4" s="21"/>
      <c r="G4" s="21"/>
    </row>
    <row r="5" spans="1:7" x14ac:dyDescent="0.25">
      <c r="A5" s="20"/>
      <c r="B5" s="21"/>
      <c r="C5" s="21"/>
      <c r="D5" s="21"/>
      <c r="E5" s="21"/>
      <c r="F5" s="21"/>
      <c r="G5" s="21"/>
    </row>
    <row r="6" spans="1:7" x14ac:dyDescent="0.25">
      <c r="B6" s="14"/>
      <c r="C6" s="33" t="s">
        <v>3</v>
      </c>
      <c r="D6" s="33"/>
      <c r="E6" s="33"/>
      <c r="F6" s="33"/>
      <c r="G6" s="33"/>
    </row>
    <row r="7" spans="1:7" ht="18.600000000000001" customHeight="1" x14ac:dyDescent="0.25">
      <c r="A7" s="5"/>
      <c r="B7" s="6"/>
      <c r="C7" s="31">
        <v>2024</v>
      </c>
      <c r="D7" s="31">
        <v>2023</v>
      </c>
      <c r="E7" s="31">
        <v>2022</v>
      </c>
      <c r="F7" s="29">
        <v>2021</v>
      </c>
      <c r="G7" s="31">
        <v>2020</v>
      </c>
    </row>
    <row r="8" spans="1:7" ht="15.75" thickBot="1" x14ac:dyDescent="0.3">
      <c r="A8" s="7"/>
      <c r="B8" s="8"/>
      <c r="C8" s="32"/>
      <c r="D8" s="32"/>
      <c r="E8" s="32"/>
      <c r="F8" s="30"/>
      <c r="G8" s="32"/>
    </row>
    <row r="9" spans="1:7" ht="22.5" customHeight="1" x14ac:dyDescent="0.25">
      <c r="A9" s="34" t="s">
        <v>4</v>
      </c>
      <c r="B9" s="15" t="s">
        <v>5</v>
      </c>
      <c r="C9" s="12">
        <v>2223245039</v>
      </c>
      <c r="D9" s="12">
        <v>2388694651</v>
      </c>
      <c r="E9" s="12">
        <v>1981385719</v>
      </c>
      <c r="F9" s="12">
        <v>1810598786</v>
      </c>
      <c r="G9" s="22">
        <v>1567657549</v>
      </c>
    </row>
    <row r="10" spans="1:7" ht="22.5" customHeight="1" x14ac:dyDescent="0.25">
      <c r="A10" s="35"/>
      <c r="B10" s="16" t="s">
        <v>6</v>
      </c>
      <c r="C10" s="10">
        <v>244113558</v>
      </c>
      <c r="D10" s="10">
        <v>-137919074</v>
      </c>
      <c r="E10" s="10">
        <v>432482763</v>
      </c>
      <c r="F10" s="10">
        <v>187017312</v>
      </c>
      <c r="G10" s="23">
        <v>257453764</v>
      </c>
    </row>
    <row r="11" spans="1:7" ht="22.5" customHeight="1" x14ac:dyDescent="0.25">
      <c r="A11" s="35"/>
      <c r="B11" s="16" t="s">
        <v>7</v>
      </c>
      <c r="C11" s="10">
        <v>73848591</v>
      </c>
      <c r="D11" s="10">
        <v>63274930</v>
      </c>
      <c r="E11" s="10">
        <v>56447234</v>
      </c>
      <c r="F11" s="10">
        <v>56258074</v>
      </c>
      <c r="G11" s="23">
        <v>51517179</v>
      </c>
    </row>
    <row r="12" spans="1:7" ht="22.5" customHeight="1" thickBot="1" x14ac:dyDescent="0.3">
      <c r="A12" s="36"/>
      <c r="B12" s="17" t="s">
        <v>8</v>
      </c>
      <c r="C12" s="11">
        <v>29306529</v>
      </c>
      <c r="D12" s="11">
        <v>25809484</v>
      </c>
      <c r="E12" s="11">
        <v>24431047</v>
      </c>
      <c r="F12" s="11">
        <v>24372876</v>
      </c>
      <c r="G12" s="24">
        <v>23533701</v>
      </c>
    </row>
    <row r="13" spans="1:7" ht="22.5" customHeight="1" x14ac:dyDescent="0.25">
      <c r="A13" s="37" t="s">
        <v>9</v>
      </c>
      <c r="B13" s="18" t="s">
        <v>10</v>
      </c>
      <c r="C13" s="9">
        <f>-122404307-3317939</f>
        <v>-125722246</v>
      </c>
      <c r="D13" s="9">
        <f>-3869128-109946283</f>
        <v>-113815411</v>
      </c>
      <c r="E13" s="9">
        <f>-3283710-101328946</f>
        <v>-104612656</v>
      </c>
      <c r="F13" s="9">
        <v>-95176849</v>
      </c>
      <c r="G13" s="25">
        <v>-87994208</v>
      </c>
    </row>
    <row r="14" spans="1:7" ht="22.5" customHeight="1" x14ac:dyDescent="0.25">
      <c r="A14" s="35"/>
      <c r="B14" s="16" t="s">
        <v>11</v>
      </c>
      <c r="C14" s="10">
        <v>-1275786</v>
      </c>
      <c r="D14" s="10">
        <v>-1302865</v>
      </c>
      <c r="E14" s="10">
        <v>-1292308</v>
      </c>
      <c r="F14" s="10">
        <v>-1449814</v>
      </c>
      <c r="G14" s="23">
        <v>-1379744</v>
      </c>
    </row>
    <row r="15" spans="1:7" ht="22.5" customHeight="1" x14ac:dyDescent="0.25">
      <c r="A15" s="35"/>
      <c r="B15" s="16" t="s">
        <v>12</v>
      </c>
      <c r="C15" s="10">
        <f>-251282</f>
        <v>-251282</v>
      </c>
      <c r="D15" s="10">
        <v>-1496676</v>
      </c>
      <c r="E15" s="10">
        <f>-147149+1</f>
        <v>-147148</v>
      </c>
      <c r="F15" s="10">
        <v>-234666</v>
      </c>
      <c r="G15" s="23">
        <v>-189455</v>
      </c>
    </row>
    <row r="16" spans="1:7" ht="22.5" customHeight="1" x14ac:dyDescent="0.25">
      <c r="A16" s="38"/>
      <c r="B16" s="19" t="s">
        <v>13</v>
      </c>
      <c r="C16" s="13">
        <f t="shared" ref="C16:G16" si="0">SUM(C9:C15)</f>
        <v>2443264403</v>
      </c>
      <c r="D16" s="13">
        <f t="shared" si="0"/>
        <v>2223245039</v>
      </c>
      <c r="E16" s="13">
        <f t="shared" si="0"/>
        <v>2388694651</v>
      </c>
      <c r="F16" s="13">
        <f t="shared" si="0"/>
        <v>1981385719</v>
      </c>
      <c r="G16" s="26">
        <f t="shared" si="0"/>
        <v>1810598786</v>
      </c>
    </row>
    <row r="17" spans="2:7" ht="15" customHeight="1" x14ac:dyDescent="0.25">
      <c r="B17" s="2"/>
      <c r="C17" s="2"/>
      <c r="D17" s="2"/>
      <c r="E17" s="2"/>
      <c r="F17" s="3"/>
    </row>
    <row r="22" spans="2:7" x14ac:dyDescent="0.25">
      <c r="F22" s="4"/>
      <c r="G22" s="4"/>
    </row>
  </sheetData>
  <mergeCells count="11">
    <mergeCell ref="A9:A12"/>
    <mergeCell ref="A13:A16"/>
    <mergeCell ref="A3:G3"/>
    <mergeCell ref="A2:G2"/>
    <mergeCell ref="A1:G1"/>
    <mergeCell ref="F7:F8"/>
    <mergeCell ref="G7:G8"/>
    <mergeCell ref="E7:E8"/>
    <mergeCell ref="D7:D8"/>
    <mergeCell ref="C7:C8"/>
    <mergeCell ref="C6:G6"/>
  </mergeCells>
  <pageMargins left="0.7" right="0.7" top="0.75" bottom="0.75" header="0.3" footer="0.3"/>
  <pageSetup scale="73" orientation="portrait" r:id="rId1"/>
  <customProperties>
    <customPr name="_pios_id" r:id="rId2"/>
  </customProperties>
  <ignoredErrors>
    <ignoredError sqref="F16:G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d4e1f0c0-4bec-4ddd-8adf-83f457390d5a" xsi:nil="true"/>
    <_ip_UnifiedCompliancePolicyUIAction xmlns="http://schemas.microsoft.com/sharepoint/v3" xsi:nil="true"/>
    <Document_x0020_Type xmlns="d4e1f0c0-4bec-4ddd-8adf-83f457390d5a" xsi:nil="true"/>
    <_ip_UnifiedCompliancePolicyProperties xmlns="http://schemas.microsoft.com/sharepoint/v3" xsi:nil="true"/>
    <Function xmlns="d4e1f0c0-4bec-4ddd-8adf-83f457390d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152849FFA8B943A9E5EC90C68BF6D1" ma:contentTypeVersion="15" ma:contentTypeDescription="Create a new document." ma:contentTypeScope="" ma:versionID="7234857d278051b505ee34b1f2be6add">
  <xsd:schema xmlns:xsd="http://www.w3.org/2001/XMLSchema" xmlns:xs="http://www.w3.org/2001/XMLSchema" xmlns:p="http://schemas.microsoft.com/office/2006/metadata/properties" xmlns:ns1="http://schemas.microsoft.com/sharepoint/v3" xmlns:ns2="d4e1f0c0-4bec-4ddd-8adf-83f457390d5a" targetNamespace="http://schemas.microsoft.com/office/2006/metadata/properties" ma:root="true" ma:fieldsID="0452b5bd19903b89122847e77f23a16f" ns1:_="" ns2:_="">
    <xsd:import namespace="http://schemas.microsoft.com/sharepoint/v3"/>
    <xsd:import namespace="d4e1f0c0-4bec-4ddd-8adf-83f457390d5a"/>
    <xsd:element name="properties">
      <xsd:complexType>
        <xsd:sequence>
          <xsd:element name="documentManagement">
            <xsd:complexType>
              <xsd:all>
                <xsd:element ref="ns2:Area" minOccurs="0"/>
                <xsd:element ref="ns2:Function" minOccurs="0"/>
                <xsd:element ref="ns2:Document_x0020_Typ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1f0c0-4bec-4ddd-8adf-83f457390d5a" elementFormDefault="qualified">
    <xsd:import namespace="http://schemas.microsoft.com/office/2006/documentManagement/types"/>
    <xsd:import namespace="http://schemas.microsoft.com/office/infopath/2007/PartnerControls"/>
    <xsd:element name="Area" ma:index="4" nillable="true" ma:displayName="Area" ma:internalName="Area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HCM"/>
                    <xsd:enumeration value="Finance"/>
                    <xsd:enumeration value="FIORI"/>
                    <xsd:enumeration value="Procurement"/>
                  </xsd:restriction>
                </xsd:simpleType>
              </xsd:element>
            </xsd:sequence>
          </xsd:extension>
        </xsd:complexContent>
      </xsd:complexType>
    </xsd:element>
    <xsd:element name="Function" ma:index="5" nillable="true" ma:displayName="Function" ma:internalName="Funct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counts Payable"/>
                    <xsd:enumeration value="Accounts Receivable"/>
                    <xsd:enumeration value="ALL"/>
                    <xsd:enumeration value="Asset Mgmt"/>
                    <xsd:enumeration value="Benefits"/>
                    <xsd:enumeration value="Cash Receipts"/>
                    <xsd:enumeration value="Contracts"/>
                    <xsd:enumeration value="ESS"/>
                    <xsd:enumeration value="Funds Mgmt"/>
                    <xsd:enumeration value="General Ledger"/>
                    <xsd:enumeration value="Grants"/>
                    <xsd:enumeration value="Learning"/>
                    <xsd:enumeration value="Lease Mgmt"/>
                    <xsd:enumeration value="Materials Mgmt"/>
                    <xsd:enumeration value="MSS"/>
                    <xsd:enumeration value="OpenText"/>
                    <xsd:enumeration value="Org Mgmt"/>
                    <xsd:enumeration value="Payroll"/>
                    <xsd:enumeration value="Performance Mgmt"/>
                    <xsd:enumeration value="Personnel Admin"/>
                    <xsd:enumeration value="Project Systems"/>
                    <xsd:enumeration value="Purchase Orders"/>
                    <xsd:enumeration value="SBP"/>
                    <xsd:enumeration value="Shopping Carts"/>
                    <xsd:enumeration value="Time Mgmt"/>
                    <xsd:enumeration value="Travel"/>
                  </xsd:restriction>
                </xsd:simpleType>
              </xsd:element>
            </xsd:sequence>
          </xsd:extension>
        </xsd:complexContent>
      </xsd:complexType>
    </xsd:element>
    <xsd:element name="Document_x0020_Type" ma:index="6" nillable="true" ma:displayName="Document Type" ma:format="Dropdown" ma:internalName="Document_x0020_Type" ma:readOnly="false">
      <xsd:simpleType>
        <xsd:restriction base="dms:Choice">
          <xsd:enumeration value="Instructions"/>
          <xsd:enumeration value="Meeting Notes"/>
          <xsd:enumeration value="Other"/>
          <xsd:enumeration value="Plan"/>
          <xsd:enumeration value="Presentation"/>
          <xsd:enumeration value="Report/Analysis"/>
          <xsd:enumeration value="Requirements"/>
          <xsd:enumeration value="Research"/>
          <xsd:enumeration value="Test Script"/>
          <xsd:enumeration value="Upload Data"/>
          <xsd:enumeration value="Issue Log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8451A5-6730-47E1-B428-5ECC6364C049}">
  <ds:schemaRefs>
    <ds:schemaRef ds:uri="http://schemas.microsoft.com/office/2006/metadata/properties"/>
    <ds:schemaRef ds:uri="http://schemas.microsoft.com/office/infopath/2007/PartnerControls"/>
    <ds:schemaRef ds:uri="d4e1f0c0-4bec-4ddd-8adf-83f457390d5a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5157810-DC76-41EE-9586-0DC15F971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e1f0c0-4bec-4ddd-8adf-83f457390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C5BC0D-CAAB-43EA-ACA0-18A1C7347E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Bess Woody</dc:creator>
  <cp:keywords/>
  <dc:description/>
  <cp:lastModifiedBy>Hailan Zhang</cp:lastModifiedBy>
  <cp:revision/>
  <dcterms:created xsi:type="dcterms:W3CDTF">2017-09-07T14:02:35Z</dcterms:created>
  <dcterms:modified xsi:type="dcterms:W3CDTF">2025-04-28T20:54:36Z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0x010100FA152849FFA8B943A9E5EC90C68BF6D1</vt:lpwstr>
  </property>
</Properties>
</file>