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SourceCode_TFS\Trunk\FinancialTransparencyPortal\FinancialTransparencyPortal\Content\Docs\HB1378\"/>
    </mc:Choice>
  </mc:AlternateContent>
  <xr:revisionPtr revIDLastSave="0" documentId="8_{B3E184C3-74C7-4AF0-A1B9-65553B02F563}" xr6:coauthVersionLast="45" xr6:coauthVersionMax="45" xr10:uidLastSave="{00000000-0000-0000-0000-000000000000}"/>
  <bookViews>
    <workbookView xWindow="390" yWindow="390" windowWidth="28155" windowHeight="14475" tabRatio="685" firstSheet="1" activeTab="1" xr2:uid="{00000000-000D-0000-FFFF-FFFF00000000}"/>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Obligations'!$A$1:$T$6</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2" l="1"/>
  <c r="K104" i="12" l="1"/>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<sst xmlns="http://schemas.openxmlformats.org/spreadsheetml/2006/main" count="448" uniqueCount="318">
  <si>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</si>
  <si>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</si>
  <si>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</si>
  <si>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</si>
  <si>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</si>
  <si>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</si>
  <si>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</si>
  <si>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</si>
  <si>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</si>
  <si>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</si>
  <si>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</si>
  <si>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</si>
  <si>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</si>
  <si>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</si>
  <si>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</si>
  <si>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</si>
  <si>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</si>
  <si>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</si>
  <si>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</si>
  <si>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</si>
  <si>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</si>
  <si>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</si>
  <si>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</si>
  <si>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</si>
  <si>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</si>
  <si>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</si>
  <si>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</si>
  <si>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</si>
  <si>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</si>
  <si>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</si>
  <si>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</si>
  <si>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</si>
  <si>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</si>
  <si>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</si>
  <si>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</si>
  <si>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</si>
  <si>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</si>
  <si>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</si>
  <si>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</si>
  <si>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</si>
  <si>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</si>
  <si>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</si>
  <si>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</si>
  <si>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</si>
  <si>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</si>
  <si>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</si>
  <si>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</si>
  <si>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</si>
  <si>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</si>
  <si>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</si>
  <si>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</si>
  <si>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</si>
  <si>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</si>
  <si>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</si>
  <si>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</si>
  <si>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</si>
  <si>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</si>
  <si>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</si>
  <si>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</si>
  <si>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</si>
  <si>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</si>
  <si>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</si>
  <si>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</si>
  <si>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</si>
  <si>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</si>
  <si>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</si>
  <si>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</si>
  <si>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</si>
  <si>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</si>
  <si>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</si>
  <si>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</si>
  <si>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</si>
  <si>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</si>
  <si>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</si>
  <si>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</si>
  <si>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</si>
  <si>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</si>
  <si>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</si>
  <si>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</si>
  <si>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</si>
  <si>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</si>
  <si>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</si>
  <si>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</si>
  <si>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</si>
  <si>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</si>
  <si>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</si>
  <si>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</si>
  <si>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</si>
  <si>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</si>
  <si>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</si>
  <si>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</si>
  <si>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</si>
  <si>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</si>
  <si>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</si>
  <si>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</si>
  <si>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</si>
  <si>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</si>
  <si>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</si>
  <si>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</si>
  <si>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</si>
  <si>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</si>
  <si>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</si>
  <si>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</si>
  <si>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</si>
  <si>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</si>
  <si>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</si>
  <si>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</si>
  <si>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</si>
  <si>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</si>
  <si>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</si>
  <si>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</si>
  <si>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</si>
  <si>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</si>
  <si>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</si>
  <si>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</si>
  <si>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</si>
  <si>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</si>
  <si>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</si>
  <si>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</si>
  <si>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</si>
  <si>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</si>
  <si>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</si>
  <si>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</si>
  <si>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</si>
  <si>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</si>
  <si>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</si>
  <si>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</si>
  <si>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</si>
  <si>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</si>
  <si>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</si>
  <si>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</si>
  <si>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</si>
  <si>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</si>
  <si>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</si>
  <si>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</si>
  <si>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</si>
  <si>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</si>
  <si>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</si>
  <si>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</si>
  <si>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</si>
  <si>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</si>
  <si>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</si>
  <si>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</si>
  <si>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</si>
  <si>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</si>
  <si>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</si>
  <si>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</si>
  <si>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</si>
  <si>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</si>
  <si>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</si>
  <si>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</si>
  <si>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</si>
  <si>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</si>
  <si>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</si>
  <si>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</si>
  <si>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</si>
  <si>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</si>
  <si>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</si>
  <si>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</si>
  <si>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</si>
  <si>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</si>
  <si>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</si>
  <si>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</si>
  <si>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</si>
  <si>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</si>
  <si>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</si>
  <si>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</si>
  <si>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</si>
  <si>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</si>
  <si>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</si>
  <si>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</si>
  <si>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</si>
  <si>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</si>
  <si>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</si>
  <si>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</si>
  <si>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</si>
  <si>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</si>
  <si>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</si>
  <si>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</si>
  <si>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</si>
  <si>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</si>
  <si>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</si>
  <si>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</si>
  <si>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</si>
  <si>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</si>
  <si>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</si>
  <si>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</si>
  <si>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</si>
  <si>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</si>
  <si>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</si>
  <si>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</si>
  <si>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</si>
  <si>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</si>
  <si>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</si>
  <si>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</si>
  <si>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</si>
  <si>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</si>
  <si>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</si>
  <si>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</si>
  <si>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</si>
  <si>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</si>
  <si>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</si>
  <si>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</si>
  <si>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</si>
  <si>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</si>
  <si>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</si>
  <si>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</si>
  <si>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</si>
  <si>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</si>
  <si>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</si>
  <si>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</si>
  <si>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</si>
  <si>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</si>
  <si>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</si>
  <si>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</si>
  <si>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</si>
  <si>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</si>
  <si>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</si>
  <si>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</si>
  <si>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</si>
  <si>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</si>
  <si>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</si>
  <si>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</si>
  <si>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</si>
  <si>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</si>
  <si>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</si>
  <si>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</si>
  <si>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</si>
  <si>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</si>
  <si>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</si>
  <si>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</si>
  <si>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</si>
  <si>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</si>
  <si>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</si>
  <si>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</si>
  <si>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</si>
  <si>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</si>
  <si>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</si>
  <si>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</si>
  <si>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</si>
  <si>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</si>
  <si>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</si>
  <si>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</si>
  <si>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</si>
  <si>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</si>
  <si>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</si>
  <si>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</si>
  <si>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</si>
  <si>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</si>
  <si>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</si>
  <si>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</si>
  <si>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</si>
  <si>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</si>
  <si>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</si>
  <si>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</si>
  <si>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</si>
  <si>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</si>
  <si>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</si>
  <si>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</si>
  <si>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</si>
  <si>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</si>
  <si>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</si>
  <si>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</si>
  <si>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</si>
  <si>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</si>
  <si>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</si>
  <si>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</si>
  <si>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</si>
  <si>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</si>
  <si>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</si>
  <si>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</si>
  <si>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</si>
  <si>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</si>
  <si>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</si>
  <si>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</si>
  <si>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</si>
  <si>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</si>
  <si>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</si>
  <si>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</si>
  <si>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</si>
  <si>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</si>
  <si>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</si>
  <si>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</si>
  <si>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</si>
  <si>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</si>
  <si>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</si>
  <si>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</si>
  <si>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</si>
  <si>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</si>
  <si>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</si>
  <si>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</si>
  <si>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</si>
  <si>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</si>
  <si>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</si>
  <si>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</si>
  <si>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</si>
  <si>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</si>
  <si>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</si>
  <si>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</si>
  <si>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</si>
  <si>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</si>
  <si>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</si>
  <si>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</si>
  <si>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</si>
  <si>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</si>
  <si>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</si>
  <si>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</si>
  <si>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</si>
  <si>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</si>
  <si>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</si>
  <si>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</si>
  <si>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County Auditor</t>
  </si>
  <si>
    <t>Travis County Bee Cave Road District No. 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</si>
  <si>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</si>
  <si>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</si>
  <si>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</si>
  <si>
    <t>Patti.smith@traviscountytx.gov</t>
  </si>
  <si>
    <t>Patti Smith,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</si>
</sst>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0" fontId="14" fillId="4" borderId="2" xfId="1" applyFont="1" applyFill="1" applyBorder="1" applyAlignment="1">
      <alignment horizontal="left" vertical="center" wrapText="1"/>
    </xf>
    <xf numFmtId="165" fontId="1" fillId="0" borderId="6"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42" fontId="1" fillId="0" borderId="1" xfId="0" applyNumberFormat="1" applyFont="1" applyFill="1" applyBorder="1" applyAlignment="1" applyProtection="1">
      <alignment horizontal="center" vertical="center"/>
      <protection locked="0"/>
    </xf>
    <xf numFmtId="42" fontId="1" fillId="0" borderId="1" xfId="0" applyNumberFormat="1" applyFont="1" applyFill="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5" borderId="7" xfId="0" applyFont="1" applyFill="1" applyBorder="1" applyAlignment="1">
      <alignment wrapText="1"/>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D35"/>
  <sheetViews>
    <sheetView tabSelected="1" zoomScale="85" zoomScaleNormal="85" workbookViewId="0"/>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312</v>
      </c>
    </row>
    <row r="5" spans="1:2" x14ac:dyDescent="0.25">
      <c r="A5" s="67" t="s">
        <v>238</v>
      </c>
      <c r="B5" s="70" t="s">
        <v>20</v>
      </c>
    </row>
    <row r="6" spans="1:2" x14ac:dyDescent="0.25">
      <c r="A6" s="12" t="s">
        <v>22</v>
      </c>
      <c r="B6" s="71" t="s">
        <v>299</v>
      </c>
    </row>
    <row r="7" spans="1:2" x14ac:dyDescent="0.25">
      <c r="A7" s="12" t="s">
        <v>239</v>
      </c>
      <c r="B7" s="70">
        <v>2020</v>
      </c>
    </row>
    <row r="8" spans="1:2" x14ac:dyDescent="0.25">
      <c r="A8" s="12" t="s">
        <v>240</v>
      </c>
      <c r="B8" s="72">
        <v>43739</v>
      </c>
    </row>
    <row r="9" spans="1:2" x14ac:dyDescent="0.25">
      <c r="A9" s="12" t="s">
        <v>14</v>
      </c>
      <c r="B9" s="68">
        <f>IF(ISBLANK(B8),"",DATE(YEAR(B8)+1,MONTH(B8),DAY(B8)-1))</f>
        <v>44104</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317</v>
      </c>
    </row>
    <row r="17" spans="1:2" x14ac:dyDescent="0.25">
      <c r="A17" s="16" t="s">
        <v>244</v>
      </c>
      <c r="B17" s="85" t="s">
        <v>311</v>
      </c>
    </row>
    <row r="18" spans="1:2" x14ac:dyDescent="0.25">
      <c r="A18" s="16" t="s">
        <v>245</v>
      </c>
      <c r="B18" s="84" t="s">
        <v>300</v>
      </c>
    </row>
    <row r="19" spans="1:2" x14ac:dyDescent="0.25">
      <c r="A19" s="16" t="s">
        <v>4</v>
      </c>
      <c r="B19" s="85" t="s">
        <v>316</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5">
      <formula>$B$25="Yes"</formula>
    </cfRule>
  </conditionalFormatting>
  <conditionalFormatting sqref="B6">
    <cfRule type="expression" dxfId="16" priority="3">
      <formula>$B$5="Other"</formula>
    </cfRule>
    <cfRule type="expression" dxfId="15" priority="4">
      <formula>$B$5="(select)"</formula>
    </cfRule>
  </conditionalFormatting>
  <conditionalFormatting sqref="B9">
    <cfRule type="expression" dxfId="14" priority="1">
      <formula>$B$8=""</formula>
    </cfRule>
    <cfRule type="cellIs" dxfId="13"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Hide!$A$1:$A$3</xm:f>
          </x14:formula1>
          <xm:sqref>B25 B13</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5"/>
  <sheetViews>
    <sheetView workbookViewId="0">
      <selection activeCell="A9" sqref="A9"/>
    </sheetView>
  </sheetViews>
  <sheetFormatPr defaultRowHeight="15" x14ac:dyDescent="0.25"/>
  <cols>
    <col min="1" max="1" width="53.140625" customWidth="1"/>
    <col min="2" max="2" width="44" bestFit="1" customWidth="1"/>
    <col min="3" max="3" width="16.7109375" bestFit="1" customWidth="1"/>
    <col min="4" max="4" width="22.140625" bestFit="1" customWidth="1"/>
    <col min="5" max="5" width="24.42578125" customWidth="1"/>
    <col min="6" max="6" width="18.140625" customWidth="1"/>
    <col min="7" max="7" width="24.140625" customWidth="1"/>
    <col min="8" max="8" width="17.5703125" customWidth="1"/>
    <col min="9" max="9" width="17.85546875"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5" x14ac:dyDescent="0.25">
      <c r="A4" s="42" t="s">
        <v>253</v>
      </c>
      <c r="B4" s="43" t="s">
        <v>24</v>
      </c>
      <c r="C4" s="42" t="s">
        <v>254</v>
      </c>
      <c r="D4" s="42" t="s">
        <v>255</v>
      </c>
      <c r="E4" s="88" t="s">
        <v>256</v>
      </c>
      <c r="F4" s="88" t="s">
        <v>257</v>
      </c>
      <c r="G4" s="43" t="s">
        <v>258</v>
      </c>
      <c r="H4" s="43" t="s">
        <v>259</v>
      </c>
      <c r="I4" s="43" t="s">
        <v>260</v>
      </c>
      <c r="J4" s="43" t="s">
        <v>308</v>
      </c>
      <c r="K4" s="43" t="s">
        <v>261</v>
      </c>
      <c r="L4" s="43" t="s">
        <v>262</v>
      </c>
      <c r="M4" s="43" t="s">
        <v>263</v>
      </c>
      <c r="N4" s="42" t="s">
        <v>36</v>
      </c>
      <c r="O4" s="42" t="s">
        <v>37</v>
      </c>
      <c r="P4" s="42" t="s">
        <v>38</v>
      </c>
      <c r="Q4" s="42" t="s">
        <v>78</v>
      </c>
      <c r="R4" s="43" t="s">
        <v>79</v>
      </c>
      <c r="S4" s="44" t="s">
        <v>33</v>
      </c>
      <c r="T4" s="44" t="s">
        <v>34</v>
      </c>
    </row>
    <row r="5" spans="1:20" s="8" customFormat="1" ht="31.5" x14ac:dyDescent="0.25">
      <c r="A5" s="89" t="s">
        <v>314</v>
      </c>
      <c r="B5" s="90" t="s">
        <v>312</v>
      </c>
      <c r="C5" s="91">
        <v>11130000</v>
      </c>
      <c r="D5" s="91">
        <v>9645000</v>
      </c>
      <c r="E5" s="92">
        <v>11207463</v>
      </c>
      <c r="F5" s="93">
        <v>48458</v>
      </c>
      <c r="G5" s="94" t="s">
        <v>12</v>
      </c>
      <c r="H5" s="92">
        <v>11130000</v>
      </c>
      <c r="I5" s="92">
        <v>11130000</v>
      </c>
      <c r="J5" s="92">
        <v>0</v>
      </c>
      <c r="K5" s="92">
        <f>H5-I5+J5</f>
        <v>0</v>
      </c>
      <c r="L5" s="94" t="s">
        <v>315</v>
      </c>
      <c r="M5" s="94" t="s">
        <v>13</v>
      </c>
      <c r="N5" s="90"/>
      <c r="O5" s="90"/>
      <c r="P5" s="94"/>
      <c r="Q5" s="94"/>
      <c r="R5" s="94"/>
      <c r="S5" s="95" t="s">
        <v>306</v>
      </c>
      <c r="T5" s="95"/>
    </row>
    <row r="6" spans="1:20" ht="15.75" x14ac:dyDescent="0.25">
      <c r="A6" s="77"/>
      <c r="B6" s="77"/>
      <c r="C6" s="75">
        <v>0</v>
      </c>
      <c r="D6" s="75">
        <v>0</v>
      </c>
      <c r="E6" s="76">
        <v>0</v>
      </c>
      <c r="F6" s="78"/>
      <c r="G6" s="74"/>
      <c r="H6" s="76">
        <v>0</v>
      </c>
      <c r="I6" s="76">
        <v>0</v>
      </c>
      <c r="J6" s="76"/>
      <c r="K6" s="76">
        <f t="shared" ref="K6:K68" si="0">H6-I6</f>
        <v>0</v>
      </c>
      <c r="L6" s="79"/>
      <c r="M6" s="74"/>
      <c r="N6" s="73"/>
      <c r="O6" s="73"/>
      <c r="P6" s="74"/>
      <c r="Q6" s="74"/>
      <c r="R6" s="74"/>
      <c r="S6" s="77"/>
      <c r="T6" s="77"/>
    </row>
    <row r="7" spans="1:20" ht="15.75" x14ac:dyDescent="0.25">
      <c r="A7" s="77"/>
      <c r="B7" s="77"/>
      <c r="C7" s="75">
        <v>0</v>
      </c>
      <c r="D7" s="75">
        <v>0</v>
      </c>
      <c r="E7" s="76">
        <v>0</v>
      </c>
      <c r="F7" s="78"/>
      <c r="G7" s="74"/>
      <c r="H7" s="76">
        <v>0</v>
      </c>
      <c r="I7" s="76">
        <v>0</v>
      </c>
      <c r="J7" s="76"/>
      <c r="K7" s="76">
        <f>H7-I7</f>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 t="shared" si="0"/>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ref="K69:K104" si="1">H69-I69</f>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si="1"/>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18" t="s">
        <v>90</v>
      </c>
      <c r="B105" s="19"/>
      <c r="C105" s="23"/>
      <c r="D105" s="18" t="s">
        <v>90</v>
      </c>
      <c r="E105" s="23"/>
      <c r="F105" s="24"/>
      <c r="G105" s="19"/>
      <c r="H105" s="23"/>
      <c r="I105" s="23"/>
      <c r="J105" s="23"/>
      <c r="K105" s="23"/>
      <c r="L105" s="25"/>
      <c r="M105" s="19"/>
      <c r="N105" s="19"/>
      <c r="O105" s="19"/>
      <c r="P105" s="19"/>
      <c r="Q105" s="19"/>
      <c r="R105" s="19"/>
      <c r="S105" s="19"/>
      <c r="T105" s="19"/>
    </row>
  </sheetData>
  <conditionalFormatting sqref="N5:R55">
    <cfRule type="expression" dxfId="12" priority="4">
      <formula>$M5="No"</formula>
    </cfRule>
  </conditionalFormatting>
  <conditionalFormatting sqref="N56:R104">
    <cfRule type="expression" dxfId="11" priority="3">
      <formula>$M56="No"</formula>
    </cfRule>
  </conditionalFormatting>
  <conditionalFormatting sqref="A5">
    <cfRule type="containsText" dxfId="10" priority="1" operator="containsText" text="No Reportable Debt">
      <formula>NOT(ISERROR(SEARCH("No Reportable Debt",A5)))</formula>
    </cfRule>
  </conditionalFormatting>
  <hyperlinks>
    <hyperlink ref="A4" location="'6 - Instructions and Glossary'!A12:E12" display="Outstanding debt obligation*" xr:uid="{00000000-0004-0000-0200-000000000000}"/>
    <hyperlink ref="B4" location="'6 - Instructions and Glossary'!A13:E13" display="If debt is conduit or component debt, enter related entity name:" xr:uid="{00000000-0004-0000-0200-000001000000}"/>
    <hyperlink ref="C4" location="'6 - Instructions and Glossary'!A14:E14" display="Principal issued*" xr:uid="{00000000-0004-0000-0200-000002000000}"/>
    <hyperlink ref="D4" location="'6 - Instructions and Glossary'!A15:E15" display="Principal outstanding*" xr:uid="{00000000-0004-0000-0200-000003000000}"/>
    <hyperlink ref="E4" location="'6 - Instructions and Glossary'!A16:E16" display="Combined principal and interest required to pay each outstanding debt obligation on time and in full*" xr:uid="{00000000-0004-0000-0200-000004000000}"/>
    <hyperlink ref="F4" location="'6 - Instructions and Glossary'!A17:E17" display="Final maturity date* (MM/DD/YYYY)" xr:uid="{00000000-0004-0000-0200-000005000000}"/>
    <hyperlink ref="G4" location="'6 - Instructions and Glossary'!A18:E18" display="Is the debt secured in any way by ad valorem taxes?*" xr:uid="{00000000-0004-0000-0200-000006000000}"/>
    <hyperlink ref="H4" location="'6 - Instructions and Glossary'!A19:E19" display="Total proceeds received*" xr:uid="{00000000-0004-0000-0200-000007000000}"/>
    <hyperlink ref="I4" location="'6 - Instructions and Glossary'!A20:E20" display="Proceeds spent*" xr:uid="{00000000-0004-0000-0200-000008000000}"/>
    <hyperlink ref="K4" location="'6 - Instructions and Glossary'!A21:E21" display="Proceeds unspent*" xr:uid="{00000000-0004-0000-0200-000009000000}"/>
    <hyperlink ref="L4" location="'6 - Instructions and Glossary'!A22:E22" display="Official stated purpose for which the debt obligation was authorized*" xr:uid="{00000000-0004-0000-0200-00000A000000}"/>
    <hyperlink ref="M4:R4" location="'6 - Instructions and Glossary'!A23:E23" display="Is the debt obligation rated by any nationally recognized credit rating organization?*" xr:uid="{00000000-0004-0000-0200-00000B000000}"/>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Hide!$G$2:$G$13</xm:f>
          </x14:formula1>
          <xm:sqref>Q5:Q104</xm:sqref>
        </x14:dataValidation>
        <x14:dataValidation type="list" allowBlank="1" showInputMessage="1" showErrorMessage="1" xr:uid="{00000000-0002-0000-0200-000001000000}">
          <x14:formula1>
            <xm:f>Hide!$F$2:$F$23</xm:f>
          </x14:formula1>
          <xm:sqref>P5:P104</xm:sqref>
        </x14:dataValidation>
        <x14:dataValidation type="list" allowBlank="1" showInputMessage="1" showErrorMessage="1" xr:uid="{00000000-0002-0000-0200-000002000000}">
          <x14:formula1>
            <xm:f>Hide!$E$2:$E$23</xm:f>
          </x14:formula1>
          <xm:sqref>O5:O104</xm:sqref>
        </x14:dataValidation>
        <x14:dataValidation type="list" allowBlank="1" showInputMessage="1" showErrorMessage="1" xr:uid="{00000000-0002-0000-0200-000003000000}">
          <x14:formula1>
            <xm:f>Hide!$D$2:$D$22</xm:f>
          </x14:formula1>
          <xm:sqref>N5:N104</xm:sqref>
        </x14:dataValidation>
        <x14:dataValidation type="list" allowBlank="1" showInputMessage="1" showErrorMessage="1" xr:uid="{00000000-0002-0000-0200-000004000000}">
          <x14:formula1>
            <xm:f>Hide!$A$1:$A$3</xm:f>
          </x14:formula1>
          <xm:sqref>M5:M104 G5:G104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25"/>
  <sheetViews>
    <sheetView zoomScale="85" zoomScaleNormal="85" workbookViewId="0">
      <selection activeCell="B18" sqref="B18"/>
    </sheetView>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2020</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9645000</v>
      </c>
    </row>
    <row r="12" spans="1:11" ht="31.5" x14ac:dyDescent="0.25">
      <c r="A12" s="54" t="s">
        <v>82</v>
      </c>
      <c r="B12" s="81">
        <v>11207463</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9645000</v>
      </c>
    </row>
    <row r="17" spans="1:2" ht="31.5" x14ac:dyDescent="0.25">
      <c r="A17" s="54" t="s">
        <v>85</v>
      </c>
      <c r="B17" s="81">
        <v>11207463</v>
      </c>
    </row>
    <row r="18" spans="1:2" x14ac:dyDescent="0.25">
      <c r="A18" s="19"/>
      <c r="B18" s="19"/>
    </row>
    <row r="19" spans="1:2" ht="31.5" x14ac:dyDescent="0.25">
      <c r="A19" s="26" t="s">
        <v>223</v>
      </c>
      <c r="B19" s="29"/>
    </row>
    <row r="20" spans="1:2" ht="17.25" x14ac:dyDescent="0.25">
      <c r="A20" s="53" t="s">
        <v>291</v>
      </c>
      <c r="B20" s="81" t="s">
        <v>309</v>
      </c>
    </row>
    <row r="21" spans="1:2" ht="17.25" x14ac:dyDescent="0.25">
      <c r="A21" s="53" t="s">
        <v>292</v>
      </c>
      <c r="B21" s="81" t="s">
        <v>309</v>
      </c>
    </row>
    <row r="22" spans="1:2" ht="31.5" customHeight="1" x14ac:dyDescent="0.25">
      <c r="A22" s="53" t="s">
        <v>86</v>
      </c>
      <c r="B22" s="81" t="s">
        <v>309</v>
      </c>
    </row>
    <row r="23" spans="1:2" ht="31.5" x14ac:dyDescent="0.25">
      <c r="A23" s="54" t="s">
        <v>87</v>
      </c>
      <c r="B23" s="81" t="s">
        <v>309</v>
      </c>
    </row>
    <row r="24" spans="1:2" ht="47.25" customHeight="1" x14ac:dyDescent="0.25">
      <c r="A24" s="54" t="s">
        <v>88</v>
      </c>
      <c r="B24" s="81" t="s">
        <v>309</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O15"/>
  <sheetViews>
    <sheetView zoomScale="85" zoomScaleNormal="85" workbookViewId="0">
      <selection activeCell="B4" sqref="B4"/>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310</v>
      </c>
    </row>
    <row r="5" spans="1:2" ht="47.25" x14ac:dyDescent="0.25">
      <c r="A5" s="8">
        <v>2</v>
      </c>
      <c r="B5" s="82" t="s">
        <v>307</v>
      </c>
    </row>
    <row r="6" spans="1:2" ht="31.5" x14ac:dyDescent="0.25">
      <c r="A6" s="8">
        <v>3</v>
      </c>
      <c r="B6" s="82" t="s">
        <v>313</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13" workbookViewId="0">
      <selection activeCell="B4" sqref="B4"/>
    </sheetView>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96" t="s">
        <v>277</v>
      </c>
      <c r="B3" s="96"/>
      <c r="C3" s="96"/>
      <c r="D3" s="96"/>
      <c r="E3" s="96"/>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309</v>
      </c>
    </row>
    <row r="7" spans="1:5" ht="31.5" x14ac:dyDescent="0.25">
      <c r="A7" s="38">
        <v>2</v>
      </c>
      <c r="B7" s="15" t="s">
        <v>99</v>
      </c>
      <c r="C7" s="15" t="s">
        <v>100</v>
      </c>
      <c r="D7" s="14" t="s">
        <v>98</v>
      </c>
      <c r="E7" s="81" t="s">
        <v>309</v>
      </c>
    </row>
    <row r="8" spans="1:5" ht="17.25" x14ac:dyDescent="0.25">
      <c r="A8" s="38">
        <v>3</v>
      </c>
      <c r="B8" s="15" t="s">
        <v>101</v>
      </c>
      <c r="C8" s="15" t="s">
        <v>102</v>
      </c>
      <c r="D8" s="14" t="s">
        <v>98</v>
      </c>
      <c r="E8" s="81" t="s">
        <v>309</v>
      </c>
    </row>
    <row r="9" spans="1:5" ht="47.25" x14ac:dyDescent="0.25">
      <c r="A9" s="38">
        <v>4</v>
      </c>
      <c r="B9" s="15" t="s">
        <v>103</v>
      </c>
      <c r="C9" s="15" t="s">
        <v>104</v>
      </c>
      <c r="D9" s="14" t="s">
        <v>98</v>
      </c>
      <c r="E9" s="81" t="s">
        <v>309</v>
      </c>
    </row>
    <row r="10" spans="1:5" ht="31.5" x14ac:dyDescent="0.25">
      <c r="A10" s="38">
        <v>5</v>
      </c>
      <c r="B10" s="15" t="s">
        <v>105</v>
      </c>
      <c r="C10" s="15" t="s">
        <v>106</v>
      </c>
      <c r="D10" s="14" t="s">
        <v>98</v>
      </c>
      <c r="E10" s="81" t="s">
        <v>309</v>
      </c>
    </row>
    <row r="11" spans="1:5" ht="17.25" x14ac:dyDescent="0.25">
      <c r="A11" s="38">
        <v>6</v>
      </c>
      <c r="B11" s="15" t="s">
        <v>107</v>
      </c>
      <c r="C11" s="15" t="s">
        <v>108</v>
      </c>
      <c r="D11" s="14" t="s">
        <v>98</v>
      </c>
      <c r="E11" s="81" t="s">
        <v>309</v>
      </c>
    </row>
    <row r="12" spans="1:5" ht="53.45" customHeight="1" x14ac:dyDescent="0.25">
      <c r="A12" s="38">
        <v>7</v>
      </c>
      <c r="B12" s="15" t="s">
        <v>109</v>
      </c>
      <c r="C12" s="15" t="s">
        <v>110</v>
      </c>
      <c r="D12" s="14" t="s">
        <v>98</v>
      </c>
      <c r="E12" s="81" t="s">
        <v>309</v>
      </c>
    </row>
    <row r="13" spans="1:5" ht="31.5" x14ac:dyDescent="0.25">
      <c r="A13" s="38">
        <v>8</v>
      </c>
      <c r="B13" s="15" t="s">
        <v>111</v>
      </c>
      <c r="C13" s="15" t="s">
        <v>112</v>
      </c>
      <c r="D13" s="14" t="s">
        <v>98</v>
      </c>
      <c r="E13" s="81" t="s">
        <v>309</v>
      </c>
    </row>
    <row r="14" spans="1:5" ht="17.25" x14ac:dyDescent="0.25">
      <c r="A14" s="38">
        <v>9</v>
      </c>
      <c r="B14" s="15" t="s">
        <v>113</v>
      </c>
      <c r="C14" s="15" t="s">
        <v>114</v>
      </c>
      <c r="D14" s="14" t="s">
        <v>98</v>
      </c>
      <c r="E14" s="81" t="s">
        <v>309</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309</v>
      </c>
    </row>
    <row r="19" spans="1:5" ht="31.5" x14ac:dyDescent="0.25">
      <c r="A19" s="38">
        <v>11</v>
      </c>
      <c r="B19" s="15" t="s">
        <v>119</v>
      </c>
      <c r="C19" s="15" t="s">
        <v>120</v>
      </c>
      <c r="D19" s="14" t="s">
        <v>118</v>
      </c>
      <c r="E19" s="81" t="s">
        <v>309</v>
      </c>
    </row>
    <row r="20" spans="1:5" ht="17.25" x14ac:dyDescent="0.25">
      <c r="A20" s="38">
        <v>12</v>
      </c>
      <c r="B20" s="15" t="s">
        <v>121</v>
      </c>
      <c r="C20" s="15" t="s">
        <v>122</v>
      </c>
      <c r="D20" s="14" t="s">
        <v>118</v>
      </c>
      <c r="E20" s="81" t="s">
        <v>309</v>
      </c>
    </row>
    <row r="21" spans="1:5" ht="31.5" x14ac:dyDescent="0.25">
      <c r="A21" s="38">
        <v>13</v>
      </c>
      <c r="B21" s="15" t="s">
        <v>123</v>
      </c>
      <c r="C21" s="15" t="s">
        <v>124</v>
      </c>
      <c r="D21" s="14" t="s">
        <v>118</v>
      </c>
      <c r="E21" s="87">
        <v>48458</v>
      </c>
    </row>
    <row r="22" spans="1:5" ht="63" x14ac:dyDescent="0.25">
      <c r="A22" s="38">
        <v>14</v>
      </c>
      <c r="B22" s="15" t="s">
        <v>125</v>
      </c>
      <c r="C22" s="15" t="s">
        <v>126</v>
      </c>
      <c r="D22" s="14" t="s">
        <v>118</v>
      </c>
      <c r="E22" s="81" t="s">
        <v>309</v>
      </c>
    </row>
    <row r="23" spans="1:5" ht="31.5" x14ac:dyDescent="0.25">
      <c r="A23" s="38">
        <v>15</v>
      </c>
      <c r="B23" s="15" t="s">
        <v>127</v>
      </c>
      <c r="C23" s="15" t="s">
        <v>128</v>
      </c>
      <c r="D23" s="14" t="s">
        <v>118</v>
      </c>
      <c r="E23" s="81" t="s">
        <v>309</v>
      </c>
    </row>
    <row r="24" spans="1:5" ht="17.25" x14ac:dyDescent="0.25">
      <c r="A24" s="38">
        <v>16</v>
      </c>
      <c r="B24" s="15" t="s">
        <v>129</v>
      </c>
      <c r="C24" s="15" t="s">
        <v>130</v>
      </c>
      <c r="D24" s="14" t="s">
        <v>118</v>
      </c>
      <c r="E24" s="81" t="s">
        <v>309</v>
      </c>
    </row>
    <row r="25" spans="1:5" ht="31.5" x14ac:dyDescent="0.25">
      <c r="A25" s="38">
        <v>17</v>
      </c>
      <c r="B25" s="15" t="s">
        <v>131</v>
      </c>
      <c r="C25" s="15" t="s">
        <v>124</v>
      </c>
      <c r="D25" s="14" t="s">
        <v>118</v>
      </c>
      <c r="E25" s="87">
        <v>48458</v>
      </c>
    </row>
    <row r="26" spans="1:5" ht="53.1" customHeight="1" x14ac:dyDescent="0.25">
      <c r="A26" s="38">
        <v>18</v>
      </c>
      <c r="B26" s="15" t="s">
        <v>132</v>
      </c>
      <c r="C26" s="15" t="s">
        <v>133</v>
      </c>
      <c r="D26" s="14" t="s">
        <v>118</v>
      </c>
      <c r="E26" s="81" t="s">
        <v>309</v>
      </c>
    </row>
    <row r="27" spans="1:5" ht="31.5" x14ac:dyDescent="0.25">
      <c r="A27" s="38">
        <v>19</v>
      </c>
      <c r="B27" s="15" t="s">
        <v>134</v>
      </c>
      <c r="C27" s="15" t="s">
        <v>135</v>
      </c>
      <c r="D27" s="14" t="s">
        <v>118</v>
      </c>
      <c r="E27" s="81" t="s">
        <v>309</v>
      </c>
    </row>
    <row r="28" spans="1:5" ht="32.25" customHeight="1" x14ac:dyDescent="0.25">
      <c r="A28" s="38">
        <v>20</v>
      </c>
      <c r="B28" s="15" t="s">
        <v>136</v>
      </c>
      <c r="C28" s="15" t="s">
        <v>137</v>
      </c>
      <c r="D28" s="14" t="s">
        <v>118</v>
      </c>
      <c r="E28" s="81" t="s">
        <v>309</v>
      </c>
    </row>
    <row r="29" spans="1:5" ht="31.5" x14ac:dyDescent="0.25">
      <c r="A29" s="38">
        <v>21</v>
      </c>
      <c r="B29" s="15" t="s">
        <v>138</v>
      </c>
      <c r="C29" s="15" t="s">
        <v>124</v>
      </c>
      <c r="D29" s="14" t="s">
        <v>118</v>
      </c>
      <c r="E29" s="87">
        <v>48458</v>
      </c>
    </row>
    <row r="30" spans="1:5" s="19" customFormat="1" x14ac:dyDescent="0.25">
      <c r="A30" s="18" t="s">
        <v>90</v>
      </c>
      <c r="B30" s="59"/>
      <c r="C30" s="59"/>
      <c r="E30" s="59"/>
    </row>
  </sheetData>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pageSetUpPr fitToPage="1"/>
  </sheetPr>
  <dimension ref="A1:E43"/>
  <sheetViews>
    <sheetView zoomScale="85" zoomScaleNormal="85" workbookViewId="0">
      <selection activeCell="B4" sqref="B4"/>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2019-02-27T21:04:54Z</cp:lastPrinted>
  <dcterms:created xsi:type="dcterms:W3CDTF">2017-01-13T17:49:37Z</dcterms:created>
  <dcterms:modified xsi:type="dcterms:W3CDTF">2021-03-26T14:40:43Z</dcterms:modified>
</cp:coreProperties>
</file>